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5_開発班\◆01_広域農道事業　阿南丹生谷地区\R7年度\03_工事\01_Ｒ７阿耕　広域　阿南丹生谷３期　平川内橋梁下部２工事\00_当初\PPI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工事費内訳書!$A$1:$G$101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工事費内訳書!$G$101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工事費内訳書!$I$101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1"/>
  <c r="G100"/>
  <c r="G98"/>
  <c r="G97"/>
  <c r="G96"/>
  <c r="G93"/>
  <c r="G89"/>
  <c r="G88"/>
  <c r="G87"/>
  <c r="G85"/>
  <c r="G84"/>
  <c r="G81"/>
  <c r="G78"/>
  <c r="G75"/>
  <c r="G72"/>
  <c r="G71"/>
  <c r="G70"/>
  <c r="G67"/>
  <c r="G64"/>
  <c r="G61"/>
  <c r="G58"/>
  <c r="G49"/>
  <c r="G48"/>
  <c r="G41"/>
  <c r="G40"/>
  <c r="G26"/>
  <c r="G2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<sst xmlns="http://schemas.openxmlformats.org/spreadsheetml/2006/main">
  <si>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</si>
  <si>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</si>
  <si>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</si>
  <si>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</si>
  <si>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</si>
  <si>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Ｒ７阿耕　広域　阿南丹生谷３期　平川内橋梁下部２工事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</si>
  <si>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</si>
  <si>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</si>
  <si>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</si>
  <si>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</si>
  <si>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</si>
  <si>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</si>
  <si>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</si>
  <si>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</si>
  <si>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</si>
  <si>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</si>
  <si>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</si>
  <si>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床堀
_x000d_</t>
  </si>
  <si>
    <t>m3</t>
  </si>
  <si>
    <t>床堀
_x000d_軟岩</t>
  </si>
  <si>
    <t>埋戻
_x000d_4.0m≦Ｂ</t>
  </si>
  <si>
    <t>埋戻
_x000d_Ｂ＜1.0m</t>
  </si>
  <si>
    <t>埋戻コンクリート
_x000d_</t>
  </si>
  <si>
    <t>耕地復旧
_x000d_右岸側</t>
  </si>
  <si>
    <t>㎡</t>
  </si>
  <si>
    <t>耕地復旧
_x000d_左岸側</t>
  </si>
  <si>
    <t>石礫除去
_x000d_右岸側</t>
  </si>
  <si>
    <t>ha</t>
  </si>
  <si>
    <t>石礫除去
_x000d_左岸側</t>
  </si>
  <si>
    <t>残土処分
_x000d_</t>
  </si>
  <si>
    <t>橋台工
_x000d_</t>
  </si>
  <si>
    <t>本体工
_x000d_</t>
  </si>
  <si>
    <t>コンクリート
_x000d_鉄筋構造物　σ ck=24N/mm2</t>
  </si>
  <si>
    <t>コンクリート
_x000d_無筋構造物　σ ck=21N/mm2</t>
  </si>
  <si>
    <t>型枠
_x000d_鉄筋構造物</t>
  </si>
  <si>
    <t>型枠
_x000d_無筋構造物</t>
  </si>
  <si>
    <t>型枠
_x000d_箱抜型枠</t>
  </si>
  <si>
    <t>ｍ</t>
  </si>
  <si>
    <t>鉄筋工
_x000d_SD345 D13</t>
  </si>
  <si>
    <t>ton</t>
  </si>
  <si>
    <t>鉄筋工
_x000d_SD345 D16</t>
  </si>
  <si>
    <t>鉄筋工
_x000d_SD345 D22</t>
  </si>
  <si>
    <t>鉄筋工
_x000d_SD345 D25</t>
  </si>
  <si>
    <t>機械式鉄筋定着工法
_x000d_D13 0m＜L≦1m</t>
  </si>
  <si>
    <t>箇所</t>
  </si>
  <si>
    <t>機械式鉄筋定着工法
_x000d_D16 1m＜L≦2m</t>
  </si>
  <si>
    <t>枠組足場
_x000d_手摺先行型</t>
  </si>
  <si>
    <t>掛㎡</t>
  </si>
  <si>
    <t>支保工
_x000d_パイプサポート</t>
  </si>
  <si>
    <t>空m3</t>
  </si>
  <si>
    <t>構造物撤去工
_x000d_</t>
  </si>
  <si>
    <t>じゃかご撤去
_x000d_</t>
  </si>
  <si>
    <t>舗装版破砕
_x000d_</t>
  </si>
  <si>
    <t>Co殻処分
_x000d_</t>
  </si>
  <si>
    <t>石処分
_x000d_</t>
  </si>
  <si>
    <t>As殻処分
_x000d_</t>
  </si>
  <si>
    <t>護岸工
_x000d_</t>
  </si>
  <si>
    <t>ブロック積護岸
_x000d_</t>
  </si>
  <si>
    <t>裏込砕石
_x000d_</t>
  </si>
  <si>
    <t>基礎調整コンクリート
_x000d_</t>
  </si>
  <si>
    <t>足場工
_x000d_１号護岸</t>
  </si>
  <si>
    <t>もたれ式護岸
_x000d_</t>
  </si>
  <si>
    <t>型枠
_x000d_</t>
  </si>
  <si>
    <t>１号天端コンクリート
_x000d_</t>
  </si>
  <si>
    <t>型枠
_x000d_１号天端コンクリート</t>
  </si>
  <si>
    <t>５号端止工
_x000d_</t>
  </si>
  <si>
    <t>コンクリート
_x000d_</t>
  </si>
  <si>
    <t>６号端止工
_x000d_</t>
  </si>
  <si>
    <t>７号端止工
_x000d_</t>
  </si>
  <si>
    <t>８号端止工
_x000d_</t>
  </si>
  <si>
    <t>直接工事費（仮設工）
_x000d_</t>
  </si>
  <si>
    <t>仮設工
_x000d_</t>
  </si>
  <si>
    <t>仮設工
_x000d_左岸側</t>
  </si>
  <si>
    <t>土木シート
_x000d_</t>
  </si>
  <si>
    <t>敷鉄板
_x000d_</t>
  </si>
  <si>
    <t>仮設工
_x000d_右岸側</t>
  </si>
  <si>
    <t>水替え
_x000d_</t>
  </si>
  <si>
    <t>水替え
_x000d_常時排水</t>
  </si>
  <si>
    <t>水替え
_x000d_作業時排水</t>
  </si>
  <si>
    <t>大型土のう
_x000d_</t>
  </si>
  <si>
    <t>個</t>
  </si>
  <si>
    <t>間接工事費
_x000d_</t>
  </si>
  <si>
    <t>共通仮設費
_x000d_</t>
  </si>
  <si>
    <t>共通仮設費（率計上分）
_x000d_</t>
  </si>
  <si>
    <t>運搬費
_x000d_</t>
  </si>
  <si>
    <t>共通仮設（積上げ）
_x000d_</t>
  </si>
  <si>
    <t>仮設材輸送
_x000d_</t>
  </si>
  <si>
    <t>土木機械解体・組立
_x000d_</t>
  </si>
  <si>
    <t>現場管理費
_x000d_</t>
  </si>
  <si>
    <t>現場管理費（率計上）
_x000d_</t>
  </si>
  <si>
    <t>一般管理費等
_x000d_</t>
  </si>
  <si>
    <t>一括計上価格
_x000d_</t>
  </si>
  <si>
    <t>試験費
_x000d_</t>
  </si>
  <si>
    <t>土壌分析試験費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</si>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</sst>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+G11+G84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+G12+G70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+G13+G25+G40+G48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+G15+G16+G17+G18+G19+G20+G21+G22+G23+G24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18</v>
      </c>
      <c r="F15" s="18">
        <v>120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18</v>
      </c>
      <c r="F16" s="18">
        <v>110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20</v>
      </c>
      <c r="E17" s="17" t="s">
        <v>18</v>
      </c>
      <c r="F17" s="18">
        <v>64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21</v>
      </c>
      <c r="E18" s="17" t="s">
        <v>18</v>
      </c>
      <c r="F18" s="18">
        <v>22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22</v>
      </c>
      <c r="E19" s="17" t="s">
        <v>18</v>
      </c>
      <c r="F19" s="18">
        <v>7.2999999999999998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23</v>
      </c>
      <c r="E20" s="17" t="s">
        <v>24</v>
      </c>
      <c r="F20" s="18">
        <v>674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25</v>
      </c>
      <c r="E21" s="17" t="s">
        <v>24</v>
      </c>
      <c r="F21" s="18">
        <v>1902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26</v>
      </c>
      <c r="E22" s="17" t="s">
        <v>27</v>
      </c>
      <c r="F22" s="18">
        <v>0.059999999999999998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28</v>
      </c>
      <c r="E23" s="17" t="s">
        <v>27</v>
      </c>
      <c r="F23" s="18">
        <v>0.19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29</v>
      </c>
      <c r="E24" s="17" t="s">
        <v>18</v>
      </c>
      <c r="F24" s="18">
        <v>137</v>
      </c>
      <c r="G24" s="25"/>
      <c r="H24" s="20"/>
      <c r="I24" s="21">
        <v>15</v>
      </c>
      <c r="J24" s="21">
        <v>4</v>
      </c>
    </row>
    <row r="25" ht="42" customHeight="1">
      <c r="A25" s="22"/>
      <c r="B25" s="15" t="s">
        <v>30</v>
      </c>
      <c r="C25" s="15"/>
      <c r="D25" s="16"/>
      <c r="E25" s="17" t="s">
        <v>13</v>
      </c>
      <c r="F25" s="18">
        <v>1</v>
      </c>
      <c r="G25" s="19">
        <f>+G26</f>
        <v>0</v>
      </c>
      <c r="H25" s="20"/>
      <c r="I25" s="21">
        <v>16</v>
      </c>
      <c r="J25" s="21">
        <v>2</v>
      </c>
    </row>
    <row r="26" ht="42" customHeight="1">
      <c r="A26" s="22"/>
      <c r="B26" s="23"/>
      <c r="C26" s="15" t="s">
        <v>31</v>
      </c>
      <c r="D26" s="16"/>
      <c r="E26" s="17" t="s">
        <v>13</v>
      </c>
      <c r="F26" s="18">
        <v>1</v>
      </c>
      <c r="G26" s="19">
        <f>+G27+G28+G29+G30+G31+G32+G33+G34+G35+G36+G37+G38+G39</f>
        <v>0</v>
      </c>
      <c r="H26" s="20"/>
      <c r="I26" s="21">
        <v>17</v>
      </c>
      <c r="J26" s="21">
        <v>3</v>
      </c>
    </row>
    <row r="27" ht="42" customHeight="1">
      <c r="A27" s="22"/>
      <c r="B27" s="23"/>
      <c r="C27" s="23"/>
      <c r="D27" s="24" t="s">
        <v>32</v>
      </c>
      <c r="E27" s="17" t="s">
        <v>18</v>
      </c>
      <c r="F27" s="18">
        <v>26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33</v>
      </c>
      <c r="E28" s="17" t="s">
        <v>18</v>
      </c>
      <c r="F28" s="18">
        <v>72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34</v>
      </c>
      <c r="E29" s="17" t="s">
        <v>24</v>
      </c>
      <c r="F29" s="18">
        <v>100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35</v>
      </c>
      <c r="E30" s="17" t="s">
        <v>24</v>
      </c>
      <c r="F30" s="18">
        <v>48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36</v>
      </c>
      <c r="E31" s="17" t="s">
        <v>37</v>
      </c>
      <c r="F31" s="18">
        <v>3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38</v>
      </c>
      <c r="E32" s="17" t="s">
        <v>39</v>
      </c>
      <c r="F32" s="18">
        <v>0.248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40</v>
      </c>
      <c r="E33" s="17" t="s">
        <v>39</v>
      </c>
      <c r="F33" s="18">
        <v>1.1699999999999999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41</v>
      </c>
      <c r="E34" s="17" t="s">
        <v>39</v>
      </c>
      <c r="F34" s="18">
        <v>0.94899999999999995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42</v>
      </c>
      <c r="E35" s="17" t="s">
        <v>39</v>
      </c>
      <c r="F35" s="18">
        <v>0.024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43</v>
      </c>
      <c r="E36" s="17" t="s">
        <v>44</v>
      </c>
      <c r="F36" s="18">
        <v>25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45</v>
      </c>
      <c r="E37" s="17" t="s">
        <v>44</v>
      </c>
      <c r="F37" s="18">
        <v>50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46</v>
      </c>
      <c r="E38" s="17" t="s">
        <v>47</v>
      </c>
      <c r="F38" s="18">
        <v>130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48</v>
      </c>
      <c r="E39" s="17" t="s">
        <v>49</v>
      </c>
      <c r="F39" s="18">
        <v>4</v>
      </c>
      <c r="G39" s="25"/>
      <c r="H39" s="20"/>
      <c r="I39" s="21">
        <v>30</v>
      </c>
      <c r="J39" s="21">
        <v>4</v>
      </c>
    </row>
    <row r="40" ht="42" customHeight="1">
      <c r="A40" s="22"/>
      <c r="B40" s="15" t="s">
        <v>50</v>
      </c>
      <c r="C40" s="15"/>
      <c r="D40" s="16"/>
      <c r="E40" s="17" t="s">
        <v>13</v>
      </c>
      <c r="F40" s="18">
        <v>1</v>
      </c>
      <c r="G40" s="19">
        <f>+G41</f>
        <v>0</v>
      </c>
      <c r="H40" s="20"/>
      <c r="I40" s="21">
        <v>31</v>
      </c>
      <c r="J40" s="21">
        <v>2</v>
      </c>
    </row>
    <row r="41" ht="42" customHeight="1">
      <c r="A41" s="22"/>
      <c r="B41" s="23"/>
      <c r="C41" s="15" t="s">
        <v>50</v>
      </c>
      <c r="D41" s="16"/>
      <c r="E41" s="17" t="s">
        <v>13</v>
      </c>
      <c r="F41" s="18">
        <v>1</v>
      </c>
      <c r="G41" s="19">
        <f>+G42+G43+G44+G45+G46+G47</f>
        <v>0</v>
      </c>
      <c r="H41" s="20"/>
      <c r="I41" s="21">
        <v>32</v>
      </c>
      <c r="J41" s="21">
        <v>3</v>
      </c>
    </row>
    <row r="42" ht="42" customHeight="1">
      <c r="A42" s="22"/>
      <c r="B42" s="23"/>
      <c r="C42" s="23"/>
      <c r="D42" s="24" t="s">
        <v>50</v>
      </c>
      <c r="E42" s="17" t="s">
        <v>18</v>
      </c>
      <c r="F42" s="18">
        <v>25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51</v>
      </c>
      <c r="E43" s="17" t="s">
        <v>37</v>
      </c>
      <c r="F43" s="18">
        <v>35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23"/>
      <c r="D44" s="24" t="s">
        <v>52</v>
      </c>
      <c r="E44" s="17" t="s">
        <v>24</v>
      </c>
      <c r="F44" s="18">
        <v>41</v>
      </c>
      <c r="G44" s="25"/>
      <c r="H44" s="20"/>
      <c r="I44" s="21">
        <v>35</v>
      </c>
      <c r="J44" s="21">
        <v>4</v>
      </c>
    </row>
    <row r="45" ht="42" customHeight="1">
      <c r="A45" s="22"/>
      <c r="B45" s="23"/>
      <c r="C45" s="23"/>
      <c r="D45" s="24" t="s">
        <v>53</v>
      </c>
      <c r="E45" s="17" t="s">
        <v>18</v>
      </c>
      <c r="F45" s="18">
        <v>25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54</v>
      </c>
      <c r="E46" s="17" t="s">
        <v>18</v>
      </c>
      <c r="F46" s="18">
        <v>35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23"/>
      <c r="D47" s="24" t="s">
        <v>55</v>
      </c>
      <c r="E47" s="17" t="s">
        <v>18</v>
      </c>
      <c r="F47" s="18">
        <v>6.2000000000000002</v>
      </c>
      <c r="G47" s="25"/>
      <c r="H47" s="20"/>
      <c r="I47" s="21">
        <v>38</v>
      </c>
      <c r="J47" s="21">
        <v>4</v>
      </c>
    </row>
    <row r="48" ht="42" customHeight="1">
      <c r="A48" s="22"/>
      <c r="B48" s="15" t="s">
        <v>56</v>
      </c>
      <c r="C48" s="15"/>
      <c r="D48" s="16"/>
      <c r="E48" s="17" t="s">
        <v>13</v>
      </c>
      <c r="F48" s="18">
        <v>1</v>
      </c>
      <c r="G48" s="19">
        <f>+G49+G58+G61+G64+G67</f>
        <v>0</v>
      </c>
      <c r="H48" s="20"/>
      <c r="I48" s="21">
        <v>39</v>
      </c>
      <c r="J48" s="21">
        <v>2</v>
      </c>
    </row>
    <row r="49" ht="42" customHeight="1">
      <c r="A49" s="22"/>
      <c r="B49" s="23"/>
      <c r="C49" s="15" t="s">
        <v>56</v>
      </c>
      <c r="D49" s="16"/>
      <c r="E49" s="17" t="s">
        <v>13</v>
      </c>
      <c r="F49" s="18">
        <v>1</v>
      </c>
      <c r="G49" s="19">
        <f>+G50+G51+G52+G53+G54+G55+G56+G57</f>
        <v>0</v>
      </c>
      <c r="H49" s="20"/>
      <c r="I49" s="21">
        <v>40</v>
      </c>
      <c r="J49" s="21">
        <v>3</v>
      </c>
    </row>
    <row r="50" ht="42" customHeight="1">
      <c r="A50" s="22"/>
      <c r="B50" s="23"/>
      <c r="C50" s="23"/>
      <c r="D50" s="24" t="s">
        <v>57</v>
      </c>
      <c r="E50" s="17" t="s">
        <v>24</v>
      </c>
      <c r="F50" s="18">
        <v>53.600000000000001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58</v>
      </c>
      <c r="E51" s="17" t="s">
        <v>18</v>
      </c>
      <c r="F51" s="18">
        <v>22</v>
      </c>
      <c r="G51" s="25"/>
      <c r="H51" s="20"/>
      <c r="I51" s="21">
        <v>42</v>
      </c>
      <c r="J51" s="21">
        <v>4</v>
      </c>
    </row>
    <row r="52" ht="42" customHeight="1">
      <c r="A52" s="22"/>
      <c r="B52" s="23"/>
      <c r="C52" s="23"/>
      <c r="D52" s="24" t="s">
        <v>59</v>
      </c>
      <c r="E52" s="17" t="s">
        <v>18</v>
      </c>
      <c r="F52" s="18">
        <v>1.3</v>
      </c>
      <c r="G52" s="25"/>
      <c r="H52" s="20"/>
      <c r="I52" s="21">
        <v>43</v>
      </c>
      <c r="J52" s="21">
        <v>4</v>
      </c>
    </row>
    <row r="53" ht="42" customHeight="1">
      <c r="A53" s="22"/>
      <c r="B53" s="23"/>
      <c r="C53" s="23"/>
      <c r="D53" s="24" t="s">
        <v>60</v>
      </c>
      <c r="E53" s="17" t="s">
        <v>47</v>
      </c>
      <c r="F53" s="18">
        <v>56</v>
      </c>
      <c r="G53" s="25"/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61</v>
      </c>
      <c r="E54" s="17" t="s">
        <v>18</v>
      </c>
      <c r="F54" s="18">
        <v>18</v>
      </c>
      <c r="G54" s="25"/>
      <c r="H54" s="20"/>
      <c r="I54" s="21">
        <v>45</v>
      </c>
      <c r="J54" s="21">
        <v>4</v>
      </c>
    </row>
    <row r="55" ht="42" customHeight="1">
      <c r="A55" s="22"/>
      <c r="B55" s="23"/>
      <c r="C55" s="23"/>
      <c r="D55" s="24" t="s">
        <v>62</v>
      </c>
      <c r="E55" s="17" t="s">
        <v>24</v>
      </c>
      <c r="F55" s="18">
        <v>27</v>
      </c>
      <c r="G55" s="25"/>
      <c r="H55" s="20"/>
      <c r="I55" s="21">
        <v>46</v>
      </c>
      <c r="J55" s="21">
        <v>4</v>
      </c>
    </row>
    <row r="56" ht="42" customHeight="1">
      <c r="A56" s="22"/>
      <c r="B56" s="23"/>
      <c r="C56" s="23"/>
      <c r="D56" s="24" t="s">
        <v>63</v>
      </c>
      <c r="E56" s="17" t="s">
        <v>18</v>
      </c>
      <c r="F56" s="18">
        <v>0.90000000000000002</v>
      </c>
      <c r="G56" s="25"/>
      <c r="H56" s="20"/>
      <c r="I56" s="21">
        <v>47</v>
      </c>
      <c r="J56" s="21">
        <v>4</v>
      </c>
    </row>
    <row r="57" ht="42" customHeight="1">
      <c r="A57" s="22"/>
      <c r="B57" s="23"/>
      <c r="C57" s="23"/>
      <c r="D57" s="24" t="s">
        <v>64</v>
      </c>
      <c r="E57" s="17" t="s">
        <v>24</v>
      </c>
      <c r="F57" s="18">
        <v>3.2000000000000002</v>
      </c>
      <c r="G57" s="25"/>
      <c r="H57" s="20"/>
      <c r="I57" s="21">
        <v>48</v>
      </c>
      <c r="J57" s="21">
        <v>4</v>
      </c>
    </row>
    <row r="58" ht="42" customHeight="1">
      <c r="A58" s="22"/>
      <c r="B58" s="23"/>
      <c r="C58" s="15" t="s">
        <v>65</v>
      </c>
      <c r="D58" s="16"/>
      <c r="E58" s="17" t="s">
        <v>13</v>
      </c>
      <c r="F58" s="18">
        <v>1</v>
      </c>
      <c r="G58" s="19">
        <f>+G59+G60</f>
        <v>0</v>
      </c>
      <c r="H58" s="20"/>
      <c r="I58" s="21">
        <v>49</v>
      </c>
      <c r="J58" s="21">
        <v>3</v>
      </c>
    </row>
    <row r="59" ht="42" customHeight="1">
      <c r="A59" s="22"/>
      <c r="B59" s="23"/>
      <c r="C59" s="23"/>
      <c r="D59" s="24" t="s">
        <v>66</v>
      </c>
      <c r="E59" s="17" t="s">
        <v>18</v>
      </c>
      <c r="F59" s="18">
        <v>1.5</v>
      </c>
      <c r="G59" s="25"/>
      <c r="H59" s="20"/>
      <c r="I59" s="21">
        <v>50</v>
      </c>
      <c r="J59" s="21">
        <v>4</v>
      </c>
    </row>
    <row r="60" ht="42" customHeight="1">
      <c r="A60" s="22"/>
      <c r="B60" s="23"/>
      <c r="C60" s="23"/>
      <c r="D60" s="24" t="s">
        <v>62</v>
      </c>
      <c r="E60" s="17" t="s">
        <v>24</v>
      </c>
      <c r="F60" s="18">
        <v>11</v>
      </c>
      <c r="G60" s="25"/>
      <c r="H60" s="20"/>
      <c r="I60" s="21">
        <v>51</v>
      </c>
      <c r="J60" s="21">
        <v>4</v>
      </c>
    </row>
    <row r="61" ht="42" customHeight="1">
      <c r="A61" s="22"/>
      <c r="B61" s="23"/>
      <c r="C61" s="15" t="s">
        <v>67</v>
      </c>
      <c r="D61" s="16"/>
      <c r="E61" s="17" t="s">
        <v>13</v>
      </c>
      <c r="F61" s="18">
        <v>1</v>
      </c>
      <c r="G61" s="19">
        <f>+G62+G63</f>
        <v>0</v>
      </c>
      <c r="H61" s="20"/>
      <c r="I61" s="21">
        <v>52</v>
      </c>
      <c r="J61" s="21">
        <v>3</v>
      </c>
    </row>
    <row r="62" ht="42" customHeight="1">
      <c r="A62" s="22"/>
      <c r="B62" s="23"/>
      <c r="C62" s="23"/>
      <c r="D62" s="24" t="s">
        <v>66</v>
      </c>
      <c r="E62" s="17" t="s">
        <v>18</v>
      </c>
      <c r="F62" s="18">
        <v>1.5</v>
      </c>
      <c r="G62" s="25"/>
      <c r="H62" s="20"/>
      <c r="I62" s="21">
        <v>53</v>
      </c>
      <c r="J62" s="21">
        <v>4</v>
      </c>
    </row>
    <row r="63" ht="42" customHeight="1">
      <c r="A63" s="22"/>
      <c r="B63" s="23"/>
      <c r="C63" s="23"/>
      <c r="D63" s="24" t="s">
        <v>62</v>
      </c>
      <c r="E63" s="17" t="s">
        <v>24</v>
      </c>
      <c r="F63" s="18">
        <v>11</v>
      </c>
      <c r="G63" s="25"/>
      <c r="H63" s="20"/>
      <c r="I63" s="21">
        <v>54</v>
      </c>
      <c r="J63" s="21">
        <v>4</v>
      </c>
    </row>
    <row r="64" ht="42" customHeight="1">
      <c r="A64" s="22"/>
      <c r="B64" s="23"/>
      <c r="C64" s="15" t="s">
        <v>68</v>
      </c>
      <c r="D64" s="16"/>
      <c r="E64" s="17" t="s">
        <v>13</v>
      </c>
      <c r="F64" s="18">
        <v>1</v>
      </c>
      <c r="G64" s="19">
        <f>+G65+G66</f>
        <v>0</v>
      </c>
      <c r="H64" s="20"/>
      <c r="I64" s="21">
        <v>55</v>
      </c>
      <c r="J64" s="21">
        <v>3</v>
      </c>
    </row>
    <row r="65" ht="42" customHeight="1">
      <c r="A65" s="22"/>
      <c r="B65" s="23"/>
      <c r="C65" s="23"/>
      <c r="D65" s="24" t="s">
        <v>66</v>
      </c>
      <c r="E65" s="17" t="s">
        <v>18</v>
      </c>
      <c r="F65" s="18">
        <v>1.3999999999999999</v>
      </c>
      <c r="G65" s="25"/>
      <c r="H65" s="20"/>
      <c r="I65" s="21">
        <v>56</v>
      </c>
      <c r="J65" s="21">
        <v>4</v>
      </c>
    </row>
    <row r="66" ht="42" customHeight="1">
      <c r="A66" s="22"/>
      <c r="B66" s="23"/>
      <c r="C66" s="23"/>
      <c r="D66" s="24" t="s">
        <v>62</v>
      </c>
      <c r="E66" s="17" t="s">
        <v>24</v>
      </c>
      <c r="F66" s="18">
        <v>10</v>
      </c>
      <c r="G66" s="25"/>
      <c r="H66" s="20"/>
      <c r="I66" s="21">
        <v>57</v>
      </c>
      <c r="J66" s="21">
        <v>4</v>
      </c>
    </row>
    <row r="67" ht="42" customHeight="1">
      <c r="A67" s="22"/>
      <c r="B67" s="23"/>
      <c r="C67" s="15" t="s">
        <v>69</v>
      </c>
      <c r="D67" s="16"/>
      <c r="E67" s="17" t="s">
        <v>13</v>
      </c>
      <c r="F67" s="18">
        <v>1</v>
      </c>
      <c r="G67" s="19">
        <f>+G68+G69</f>
        <v>0</v>
      </c>
      <c r="H67" s="20"/>
      <c r="I67" s="21">
        <v>58</v>
      </c>
      <c r="J67" s="21">
        <v>3</v>
      </c>
    </row>
    <row r="68" ht="42" customHeight="1">
      <c r="A68" s="22"/>
      <c r="B68" s="23"/>
      <c r="C68" s="23"/>
      <c r="D68" s="24" t="s">
        <v>66</v>
      </c>
      <c r="E68" s="17" t="s">
        <v>18</v>
      </c>
      <c r="F68" s="18">
        <v>1.3</v>
      </c>
      <c r="G68" s="25"/>
      <c r="H68" s="20"/>
      <c r="I68" s="21">
        <v>59</v>
      </c>
      <c r="J68" s="21">
        <v>4</v>
      </c>
    </row>
    <row r="69" ht="42" customHeight="1">
      <c r="A69" s="22"/>
      <c r="B69" s="23"/>
      <c r="C69" s="23"/>
      <c r="D69" s="24" t="s">
        <v>62</v>
      </c>
      <c r="E69" s="17" t="s">
        <v>24</v>
      </c>
      <c r="F69" s="18">
        <v>10</v>
      </c>
      <c r="G69" s="25"/>
      <c r="H69" s="20"/>
      <c r="I69" s="21">
        <v>60</v>
      </c>
      <c r="J69" s="21">
        <v>4</v>
      </c>
    </row>
    <row r="70" ht="42" customHeight="1">
      <c r="A70" s="14" t="s">
        <v>70</v>
      </c>
      <c r="B70" s="15"/>
      <c r="C70" s="15"/>
      <c r="D70" s="16"/>
      <c r="E70" s="17" t="s">
        <v>13</v>
      </c>
      <c r="F70" s="18">
        <v>1</v>
      </c>
      <c r="G70" s="19">
        <f>+G71</f>
        <v>0</v>
      </c>
      <c r="H70" s="20"/>
      <c r="I70" s="21">
        <v>61</v>
      </c>
      <c r="J70" s="21">
        <v>1</v>
      </c>
    </row>
    <row r="71" ht="42" customHeight="1">
      <c r="A71" s="22"/>
      <c r="B71" s="15" t="s">
        <v>71</v>
      </c>
      <c r="C71" s="15"/>
      <c r="D71" s="16"/>
      <c r="E71" s="17" t="s">
        <v>13</v>
      </c>
      <c r="F71" s="18">
        <v>1</v>
      </c>
      <c r="G71" s="19">
        <f>+G72+G75+G78+G81</f>
        <v>0</v>
      </c>
      <c r="H71" s="20"/>
      <c r="I71" s="21">
        <v>62</v>
      </c>
      <c r="J71" s="21">
        <v>2</v>
      </c>
    </row>
    <row r="72" ht="42" customHeight="1">
      <c r="A72" s="22"/>
      <c r="B72" s="23"/>
      <c r="C72" s="15" t="s">
        <v>72</v>
      </c>
      <c r="D72" s="16"/>
      <c r="E72" s="17" t="s">
        <v>13</v>
      </c>
      <c r="F72" s="18">
        <v>1</v>
      </c>
      <c r="G72" s="19">
        <f>+G73+G74</f>
        <v>0</v>
      </c>
      <c r="H72" s="20"/>
      <c r="I72" s="21">
        <v>63</v>
      </c>
      <c r="J72" s="21">
        <v>3</v>
      </c>
    </row>
    <row r="73" ht="42" customHeight="1">
      <c r="A73" s="22"/>
      <c r="B73" s="23"/>
      <c r="C73" s="23"/>
      <c r="D73" s="24" t="s">
        <v>73</v>
      </c>
      <c r="E73" s="17" t="s">
        <v>24</v>
      </c>
      <c r="F73" s="18">
        <v>900</v>
      </c>
      <c r="G73" s="25"/>
      <c r="H73" s="20"/>
      <c r="I73" s="21">
        <v>64</v>
      </c>
      <c r="J73" s="21">
        <v>4</v>
      </c>
    </row>
    <row r="74" ht="42" customHeight="1">
      <c r="A74" s="22"/>
      <c r="B74" s="23"/>
      <c r="C74" s="23"/>
      <c r="D74" s="24" t="s">
        <v>74</v>
      </c>
      <c r="E74" s="17" t="s">
        <v>24</v>
      </c>
      <c r="F74" s="18">
        <v>900</v>
      </c>
      <c r="G74" s="25"/>
      <c r="H74" s="20"/>
      <c r="I74" s="21">
        <v>65</v>
      </c>
      <c r="J74" s="21">
        <v>4</v>
      </c>
    </row>
    <row r="75" ht="42" customHeight="1">
      <c r="A75" s="22"/>
      <c r="B75" s="23"/>
      <c r="C75" s="15" t="s">
        <v>75</v>
      </c>
      <c r="D75" s="16"/>
      <c r="E75" s="17" t="s">
        <v>13</v>
      </c>
      <c r="F75" s="18">
        <v>1</v>
      </c>
      <c r="G75" s="19">
        <f>+G76+G77</f>
        <v>0</v>
      </c>
      <c r="H75" s="20"/>
      <c r="I75" s="21">
        <v>66</v>
      </c>
      <c r="J75" s="21">
        <v>3</v>
      </c>
    </row>
    <row r="76" ht="42" customHeight="1">
      <c r="A76" s="22"/>
      <c r="B76" s="23"/>
      <c r="C76" s="23"/>
      <c r="D76" s="24" t="s">
        <v>73</v>
      </c>
      <c r="E76" s="17" t="s">
        <v>24</v>
      </c>
      <c r="F76" s="18">
        <v>674</v>
      </c>
      <c r="G76" s="25"/>
      <c r="H76" s="20"/>
      <c r="I76" s="21">
        <v>67</v>
      </c>
      <c r="J76" s="21">
        <v>4</v>
      </c>
    </row>
    <row r="77" ht="42" customHeight="1">
      <c r="A77" s="22"/>
      <c r="B77" s="23"/>
      <c r="C77" s="23"/>
      <c r="D77" s="24" t="s">
        <v>74</v>
      </c>
      <c r="E77" s="17" t="s">
        <v>24</v>
      </c>
      <c r="F77" s="18">
        <v>674</v>
      </c>
      <c r="G77" s="25"/>
      <c r="H77" s="20"/>
      <c r="I77" s="21">
        <v>68</v>
      </c>
      <c r="J77" s="21">
        <v>4</v>
      </c>
    </row>
    <row r="78" ht="42" customHeight="1">
      <c r="A78" s="22"/>
      <c r="B78" s="23"/>
      <c r="C78" s="15" t="s">
        <v>76</v>
      </c>
      <c r="D78" s="16"/>
      <c r="E78" s="17" t="s">
        <v>13</v>
      </c>
      <c r="F78" s="18">
        <v>1</v>
      </c>
      <c r="G78" s="19">
        <f>+G79+G80</f>
        <v>0</v>
      </c>
      <c r="H78" s="20"/>
      <c r="I78" s="21">
        <v>69</v>
      </c>
      <c r="J78" s="21">
        <v>3</v>
      </c>
    </row>
    <row r="79" ht="42" customHeight="1">
      <c r="A79" s="22"/>
      <c r="B79" s="23"/>
      <c r="C79" s="23"/>
      <c r="D79" s="24" t="s">
        <v>77</v>
      </c>
      <c r="E79" s="17" t="s">
        <v>13</v>
      </c>
      <c r="F79" s="18">
        <v>1</v>
      </c>
      <c r="G79" s="25"/>
      <c r="H79" s="20"/>
      <c r="I79" s="21">
        <v>70</v>
      </c>
      <c r="J79" s="21">
        <v>4</v>
      </c>
    </row>
    <row r="80" ht="42" customHeight="1">
      <c r="A80" s="22"/>
      <c r="B80" s="23"/>
      <c r="C80" s="23"/>
      <c r="D80" s="24" t="s">
        <v>78</v>
      </c>
      <c r="E80" s="17" t="s">
        <v>13</v>
      </c>
      <c r="F80" s="18">
        <v>1</v>
      </c>
      <c r="G80" s="25"/>
      <c r="H80" s="20"/>
      <c r="I80" s="21">
        <v>71</v>
      </c>
      <c r="J80" s="21">
        <v>4</v>
      </c>
    </row>
    <row r="81" ht="42" customHeight="1">
      <c r="A81" s="22"/>
      <c r="B81" s="23"/>
      <c r="C81" s="15" t="s">
        <v>79</v>
      </c>
      <c r="D81" s="16"/>
      <c r="E81" s="17" t="s">
        <v>13</v>
      </c>
      <c r="F81" s="18">
        <v>1</v>
      </c>
      <c r="G81" s="19">
        <f>+G82+G83</f>
        <v>0</v>
      </c>
      <c r="H81" s="20"/>
      <c r="I81" s="21">
        <v>72</v>
      </c>
      <c r="J81" s="21">
        <v>3</v>
      </c>
    </row>
    <row r="82" ht="42" customHeight="1">
      <c r="A82" s="22"/>
      <c r="B82" s="23"/>
      <c r="C82" s="23"/>
      <c r="D82" s="24" t="s">
        <v>79</v>
      </c>
      <c r="E82" s="17" t="s">
        <v>80</v>
      </c>
      <c r="F82" s="18">
        <v>64</v>
      </c>
      <c r="G82" s="25"/>
      <c r="H82" s="20"/>
      <c r="I82" s="21">
        <v>73</v>
      </c>
      <c r="J82" s="21">
        <v>4</v>
      </c>
    </row>
    <row r="83" ht="42" customHeight="1">
      <c r="A83" s="22"/>
      <c r="B83" s="23"/>
      <c r="C83" s="23"/>
      <c r="D83" s="24" t="s">
        <v>79</v>
      </c>
      <c r="E83" s="17" t="s">
        <v>80</v>
      </c>
      <c r="F83" s="18">
        <v>64</v>
      </c>
      <c r="G83" s="25"/>
      <c r="H83" s="20"/>
      <c r="I83" s="21">
        <v>74</v>
      </c>
      <c r="J83" s="21">
        <v>4</v>
      </c>
    </row>
    <row r="84" ht="42" customHeight="1">
      <c r="A84" s="14" t="s">
        <v>81</v>
      </c>
      <c r="B84" s="15"/>
      <c r="C84" s="15"/>
      <c r="D84" s="16"/>
      <c r="E84" s="17" t="s">
        <v>13</v>
      </c>
      <c r="F84" s="18">
        <v>1</v>
      </c>
      <c r="G84" s="19">
        <f>+G85+G93</f>
        <v>0</v>
      </c>
      <c r="H84" s="20"/>
      <c r="I84" s="21">
        <v>75</v>
      </c>
      <c r="J84" s="21"/>
    </row>
    <row r="85" ht="42" customHeight="1">
      <c r="A85" s="14" t="s">
        <v>82</v>
      </c>
      <c r="B85" s="15"/>
      <c r="C85" s="15"/>
      <c r="D85" s="16"/>
      <c r="E85" s="17" t="s">
        <v>13</v>
      </c>
      <c r="F85" s="18">
        <v>1</v>
      </c>
      <c r="G85" s="19">
        <f>+G86+G87</f>
        <v>0</v>
      </c>
      <c r="H85" s="20"/>
      <c r="I85" s="21">
        <v>76</v>
      </c>
      <c r="J85" s="21">
        <v>200</v>
      </c>
    </row>
    <row r="86" ht="42" customHeight="1">
      <c r="A86" s="14" t="s">
        <v>83</v>
      </c>
      <c r="B86" s="15"/>
      <c r="C86" s="15"/>
      <c r="D86" s="16"/>
      <c r="E86" s="17" t="s">
        <v>13</v>
      </c>
      <c r="F86" s="18">
        <v>1</v>
      </c>
      <c r="G86" s="25"/>
      <c r="H86" s="20"/>
      <c r="I86" s="21">
        <v>77</v>
      </c>
      <c r="J86" s="21"/>
    </row>
    <row r="87" ht="42" customHeight="1">
      <c r="A87" s="14" t="s">
        <v>84</v>
      </c>
      <c r="B87" s="15"/>
      <c r="C87" s="15"/>
      <c r="D87" s="16"/>
      <c r="E87" s="17" t="s">
        <v>13</v>
      </c>
      <c r="F87" s="18">
        <v>1</v>
      </c>
      <c r="G87" s="19">
        <f>+G88</f>
        <v>0</v>
      </c>
      <c r="H87" s="20"/>
      <c r="I87" s="21">
        <v>78</v>
      </c>
      <c r="J87" s="21">
        <v>1</v>
      </c>
    </row>
    <row r="88" ht="42" customHeight="1">
      <c r="A88" s="22"/>
      <c r="B88" s="15" t="s">
        <v>85</v>
      </c>
      <c r="C88" s="15"/>
      <c r="D88" s="16"/>
      <c r="E88" s="17" t="s">
        <v>13</v>
      </c>
      <c r="F88" s="18">
        <v>1</v>
      </c>
      <c r="G88" s="19">
        <f>+G89</f>
        <v>0</v>
      </c>
      <c r="H88" s="20"/>
      <c r="I88" s="21">
        <v>79</v>
      </c>
      <c r="J88" s="21">
        <v>2</v>
      </c>
    </row>
    <row r="89" ht="42" customHeight="1">
      <c r="A89" s="22"/>
      <c r="B89" s="23"/>
      <c r="C89" s="15" t="s">
        <v>84</v>
      </c>
      <c r="D89" s="16"/>
      <c r="E89" s="17" t="s">
        <v>13</v>
      </c>
      <c r="F89" s="18">
        <v>1</v>
      </c>
      <c r="G89" s="19">
        <f>+G90+G91+G92</f>
        <v>0</v>
      </c>
      <c r="H89" s="20"/>
      <c r="I89" s="21">
        <v>80</v>
      </c>
      <c r="J89" s="21">
        <v>3</v>
      </c>
    </row>
    <row r="90" ht="42" customHeight="1">
      <c r="A90" s="22"/>
      <c r="B90" s="23"/>
      <c r="C90" s="23"/>
      <c r="D90" s="24" t="s">
        <v>86</v>
      </c>
      <c r="E90" s="17" t="s">
        <v>39</v>
      </c>
      <c r="F90" s="18">
        <v>100</v>
      </c>
      <c r="G90" s="25"/>
      <c r="H90" s="20"/>
      <c r="I90" s="21">
        <v>81</v>
      </c>
      <c r="J90" s="21">
        <v>4</v>
      </c>
    </row>
    <row r="91" ht="42" customHeight="1">
      <c r="A91" s="22"/>
      <c r="B91" s="23"/>
      <c r="C91" s="23"/>
      <c r="D91" s="24" t="s">
        <v>86</v>
      </c>
      <c r="E91" s="17" t="s">
        <v>39</v>
      </c>
      <c r="F91" s="18">
        <v>134</v>
      </c>
      <c r="G91" s="25"/>
      <c r="H91" s="20"/>
      <c r="I91" s="21">
        <v>82</v>
      </c>
      <c r="J91" s="21">
        <v>4</v>
      </c>
    </row>
    <row r="92" ht="42" customHeight="1">
      <c r="A92" s="22"/>
      <c r="B92" s="23"/>
      <c r="C92" s="23"/>
      <c r="D92" s="24" t="s">
        <v>87</v>
      </c>
      <c r="E92" s="17" t="s">
        <v>13</v>
      </c>
      <c r="F92" s="18">
        <v>1</v>
      </c>
      <c r="G92" s="25"/>
      <c r="H92" s="20"/>
      <c r="I92" s="21">
        <v>83</v>
      </c>
      <c r="J92" s="21">
        <v>4</v>
      </c>
    </row>
    <row r="93" ht="42" customHeight="1">
      <c r="A93" s="14" t="s">
        <v>88</v>
      </c>
      <c r="B93" s="15"/>
      <c r="C93" s="15"/>
      <c r="D93" s="16"/>
      <c r="E93" s="17" t="s">
        <v>13</v>
      </c>
      <c r="F93" s="18">
        <v>1</v>
      </c>
      <c r="G93" s="19">
        <f>+G94</f>
        <v>0</v>
      </c>
      <c r="H93" s="20"/>
      <c r="I93" s="21">
        <v>84</v>
      </c>
      <c r="J93" s="21">
        <v>210</v>
      </c>
    </row>
    <row r="94" ht="42" customHeight="1">
      <c r="A94" s="14" t="s">
        <v>89</v>
      </c>
      <c r="B94" s="15"/>
      <c r="C94" s="15"/>
      <c r="D94" s="16"/>
      <c r="E94" s="17" t="s">
        <v>13</v>
      </c>
      <c r="F94" s="18">
        <v>1</v>
      </c>
      <c r="G94" s="25"/>
      <c r="H94" s="20"/>
      <c r="I94" s="21">
        <v>85</v>
      </c>
      <c r="J94" s="21"/>
    </row>
    <row r="95" ht="42" customHeight="1">
      <c r="A95" s="14" t="s">
        <v>90</v>
      </c>
      <c r="B95" s="15"/>
      <c r="C95" s="15"/>
      <c r="D95" s="16"/>
      <c r="E95" s="17" t="s">
        <v>13</v>
      </c>
      <c r="F95" s="18">
        <v>1</v>
      </c>
      <c r="G95" s="25"/>
      <c r="H95" s="20"/>
      <c r="I95" s="21">
        <v>86</v>
      </c>
      <c r="J95" s="21">
        <v>220</v>
      </c>
    </row>
    <row r="96" ht="42" customHeight="1">
      <c r="A96" s="14" t="s">
        <v>91</v>
      </c>
      <c r="B96" s="15"/>
      <c r="C96" s="15"/>
      <c r="D96" s="16"/>
      <c r="E96" s="17" t="s">
        <v>13</v>
      </c>
      <c r="F96" s="18">
        <v>1</v>
      </c>
      <c r="G96" s="19">
        <f>+G97</f>
        <v>0</v>
      </c>
      <c r="H96" s="20"/>
      <c r="I96" s="21">
        <v>87</v>
      </c>
      <c r="J96" s="21">
        <v>1</v>
      </c>
    </row>
    <row r="97" ht="42" customHeight="1">
      <c r="A97" s="22"/>
      <c r="B97" s="15" t="s">
        <v>92</v>
      </c>
      <c r="C97" s="15"/>
      <c r="D97" s="16"/>
      <c r="E97" s="17" t="s">
        <v>13</v>
      </c>
      <c r="F97" s="18">
        <v>1</v>
      </c>
      <c r="G97" s="19">
        <f>+G98</f>
        <v>0</v>
      </c>
      <c r="H97" s="20"/>
      <c r="I97" s="21">
        <v>88</v>
      </c>
      <c r="J97" s="21">
        <v>2</v>
      </c>
    </row>
    <row r="98" ht="42" customHeight="1">
      <c r="A98" s="22"/>
      <c r="B98" s="23"/>
      <c r="C98" s="15" t="s">
        <v>92</v>
      </c>
      <c r="D98" s="16"/>
      <c r="E98" s="17" t="s">
        <v>13</v>
      </c>
      <c r="F98" s="18">
        <v>1</v>
      </c>
      <c r="G98" s="19">
        <f>+G99</f>
        <v>0</v>
      </c>
      <c r="H98" s="20"/>
      <c r="I98" s="21">
        <v>89</v>
      </c>
      <c r="J98" s="21">
        <v>3</v>
      </c>
    </row>
    <row r="99" ht="42" customHeight="1">
      <c r="A99" s="22"/>
      <c r="B99" s="23"/>
      <c r="C99" s="23"/>
      <c r="D99" s="24" t="s">
        <v>93</v>
      </c>
      <c r="E99" s="17" t="s">
        <v>13</v>
      </c>
      <c r="F99" s="18">
        <v>1</v>
      </c>
      <c r="G99" s="25"/>
      <c r="H99" s="20"/>
      <c r="I99" s="21">
        <v>90</v>
      </c>
      <c r="J99" s="21">
        <v>4</v>
      </c>
    </row>
    <row r="100" ht="42" customHeight="1">
      <c r="A100" s="14" t="s">
        <v>94</v>
      </c>
      <c r="B100" s="15"/>
      <c r="C100" s="15"/>
      <c r="D100" s="16"/>
      <c r="E100" s="17" t="s">
        <v>13</v>
      </c>
      <c r="F100" s="18">
        <v>1</v>
      </c>
      <c r="G100" s="19">
        <f>+G10+G95+G96</f>
        <v>0</v>
      </c>
      <c r="H100" s="20"/>
      <c r="I100" s="21">
        <v>91</v>
      </c>
      <c r="J100" s="21">
        <v>30</v>
      </c>
    </row>
    <row r="101" ht="42" customHeight="1">
      <c r="A101" s="26" t="s">
        <v>95</v>
      </c>
      <c r="B101" s="27"/>
      <c r="C101" s="27"/>
      <c r="D101" s="28"/>
      <c r="E101" s="29" t="s">
        <v>96</v>
      </c>
      <c r="F101" s="30" t="s">
        <v>96</v>
      </c>
      <c r="G101" s="31">
        <f>G100</f>
        <v>0</v>
      </c>
      <c r="I101" s="32">
        <v>92</v>
      </c>
      <c r="J101" s="32">
        <v>90</v>
      </c>
    </row>
    <row r="102" ht="42" customHeight="1"/>
    <row r="103" ht="42" customHeight="1"/>
  </sheetData>
  <sheetProtection sheet="1" objects="1" scenarios="1" spinCount="100000" saltValue="s1Hdh0azLFWN05+ZCS5oGtknpdtjpTvJwqCoAbPX+QoreTsjUxzrBw7ATWmdEZJZfYqE+ElYuZGMgJ8/QmvNBw==" hashValue="STxjriHIz20QUWiatW2OagLRhU5WJoYP4q7VdrBCp2hQjVPf8iJJ53UQTQFd4KKqVxzckRMbfWURZTlvX4r/fQ==" algorithmName="SHA-512" password="FD80"/>
  <mergeCells count="41">
    <mergeCell ref="A101:D10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25:D25"/>
    <mergeCell ref="C26:D26"/>
    <mergeCell ref="B40:D40"/>
    <mergeCell ref="C41:D41"/>
    <mergeCell ref="B48:D48"/>
    <mergeCell ref="C49:D49"/>
    <mergeCell ref="C58:D58"/>
    <mergeCell ref="C61:D61"/>
    <mergeCell ref="C64:D64"/>
    <mergeCell ref="C67:D67"/>
    <mergeCell ref="A70:D70"/>
    <mergeCell ref="B71:D71"/>
    <mergeCell ref="C72:D72"/>
    <mergeCell ref="C75:D75"/>
    <mergeCell ref="C78:D78"/>
    <mergeCell ref="C81:D81"/>
    <mergeCell ref="A84:D84"/>
    <mergeCell ref="A85:D85"/>
    <mergeCell ref="A86:D86"/>
    <mergeCell ref="A87:D87"/>
    <mergeCell ref="B88:D88"/>
    <mergeCell ref="C89:D89"/>
    <mergeCell ref="A93:D93"/>
    <mergeCell ref="A94:D94"/>
    <mergeCell ref="A95:D95"/>
    <mergeCell ref="A96:D96"/>
    <mergeCell ref="B97:D97"/>
    <mergeCell ref="C98:D98"/>
    <mergeCell ref="A100:D10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kawahara kentarou</cp:lastModifiedBy>
  <cp:lastPrinted>2020-10-12T05:07:54Z</cp:lastPrinted>
  <dcterms:created xsi:type="dcterms:W3CDTF">2014-01-09T08:55:00Z</dcterms:created>
  <dcterms:modified xsi:type="dcterms:W3CDTF">2025-08-04T00:00:17Z</dcterms:modified>
</cp:coreProperties>
</file>